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<sst xmlns="http://schemas.openxmlformats.org/spreadsheetml/2006/main" count="176" uniqueCount="168">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</sst>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486183387978</v>
      </c>
      <c r="C5" s="22">
        <f>C6+C9+C13+C24+C27+C35</f>
        <v>341886641880</v>
      </c>
    </row>
    <row r="6" spans="1:3" ht="12">
      <c r="A6" s="2" t="s">
        <v>3</v>
      </c>
      <c r="B6" s="19">
        <f>B7+B8</f>
        <v>222996730444</v>
      </c>
      <c r="C6" s="19">
        <f>C7+C8</f>
        <v>68003863792</v>
      </c>
    </row>
    <row r="7" spans="1:3" ht="12">
      <c r="A7" s="3" t="s">
        <v>4</v>
      </c>
      <c r="B7" s="20">
        <v>79496730444</v>
      </c>
      <c r="C7" s="20">
        <v>15076798792</v>
      </c>
    </row>
    <row r="8" spans="1:3" ht="12">
      <c r="A8" s="3" t="s">
        <v>5</v>
      </c>
      <c r="B8" s="20">
        <v>143500000000</v>
      </c>
      <c r="C8" s="20">
        <v>52927065000</v>
      </c>
    </row>
    <row r="9" spans="1:3" ht="12">
      <c r="A9" s="2" t="s">
        <v>6</v>
      </c>
      <c r="B9" s="19">
        <f>B10+B11+B12</f>
        <v>8172250000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8172250000</v>
      </c>
      <c r="C12" s="20">
        <v>0</v>
      </c>
    </row>
    <row r="13" spans="1:3" ht="12">
      <c r="A13" s="4" t="s">
        <v>7</v>
      </c>
      <c r="B13" s="19">
        <f>B14+B17+B18+B19+B20+B21+B22+B23</f>
        <v>227809398305</v>
      </c>
      <c r="C13" s="19">
        <f>C14+C17+C18+C19+C20+C21+C22+C23</f>
        <v>257002673154</v>
      </c>
    </row>
    <row r="14" spans="1:3" ht="12">
      <c r="A14" s="5" t="s">
        <v>8</v>
      </c>
      <c r="B14" s="20">
        <v>74686373191</v>
      </c>
      <c r="C14" s="20">
        <v>121421181770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50094104307</v>
      </c>
      <c r="C17" s="20">
        <v>3243967948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>
        <v>93843858552</v>
      </c>
      <c r="C20" s="20">
        <v>74343858552</v>
      </c>
    </row>
    <row r="21" spans="1:3" ht="12">
      <c r="A21" s="6" t="s">
        <v>53</v>
      </c>
      <c r="B21" s="20">
        <v>9628659266</v>
      </c>
      <c r="C21" s="20">
        <v>58435395765</v>
      </c>
    </row>
    <row r="22" spans="1:3" ht="12">
      <c r="A22" s="6" t="s">
        <v>54</v>
      </c>
      <c r="B22" s="20">
        <v>-443597011</v>
      </c>
      <c r="C22" s="20">
        <v>-443597011</v>
      </c>
    </row>
    <row r="23" spans="1:3" ht="12">
      <c r="A23" s="6" t="s">
        <v>55</v>
      </c>
      <c r="B23" s="20"/>
      <c r="C23" s="20">
        <v>1866130</v>
      </c>
    </row>
    <row r="24" spans="1:3" ht="12">
      <c r="A24" s="4" t="s">
        <v>12</v>
      </c>
      <c r="B24" s="19">
        <f>B25+B26</f>
        <v>26111375684</v>
      </c>
      <c r="C24" s="19">
        <f>C25+C26</f>
        <v>16181139904</v>
      </c>
    </row>
    <row r="25" spans="1:3" ht="12">
      <c r="A25" s="6" t="s">
        <v>56</v>
      </c>
      <c r="B25" s="20">
        <v>26111375684</v>
      </c>
      <c r="C25" s="20">
        <v>16181139904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1093633545</v>
      </c>
      <c r="C27" s="19">
        <f>C28+C31+C32+C33+C34</f>
        <v>698965030</v>
      </c>
    </row>
    <row r="28" spans="1:3" s="21" customFormat="1" ht="12">
      <c r="A28" s="5" t="s">
        <v>14</v>
      </c>
      <c r="B28" s="20">
        <v>777057097</v>
      </c>
      <c r="C28" s="20">
        <v>632103291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19000942</v>
      </c>
      <c r="C31" s="20">
        <v>180045</v>
      </c>
    </row>
    <row r="32" spans="1:3" ht="12">
      <c r="A32" s="5" t="s">
        <v>18</v>
      </c>
      <c r="B32" s="20">
        <v>297575506</v>
      </c>
      <c r="C32" s="20">
        <v>66681694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1172777124384</v>
      </c>
      <c r="C38" s="19">
        <f>C39+C49+C59+C62+C65+C71</f>
        <v>1209797571142</v>
      </c>
    </row>
    <row r="39" spans="1:3" ht="12">
      <c r="A39" s="2" t="s">
        <v>22</v>
      </c>
      <c r="B39" s="19">
        <f>B40+B41+B42+B43+B44+B45+B48</f>
        <v>10617426357</v>
      </c>
      <c r="C39" s="19">
        <f>C40+C41+C42+C43+C44+C45+C48</f>
        <v>691183500</v>
      </c>
    </row>
    <row r="40" spans="1:3" ht="12">
      <c r="A40" s="3" t="s">
        <v>23</v>
      </c>
      <c r="B40" s="20">
        <v>10963017532</v>
      </c>
      <c r="C40" s="20">
        <v>691183500</v>
      </c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>
        <v>-345591175</v>
      </c>
      <c r="C48" s="20"/>
    </row>
    <row r="49" spans="1:3" ht="12">
      <c r="A49" s="4" t="s">
        <v>24</v>
      </c>
      <c r="B49" s="19">
        <f>B50+B53+B56</f>
        <v>1113991123959</v>
      </c>
      <c r="C49" s="19">
        <f>C50+C53+C56</f>
        <v>1169336002701</v>
      </c>
    </row>
    <row r="50" spans="1:3" ht="12">
      <c r="A50" s="7" t="s">
        <v>26</v>
      </c>
      <c r="B50" s="19">
        <f>B51+B52</f>
        <v>1107437276265</v>
      </c>
      <c r="C50" s="19">
        <f>C51+C52</f>
        <v>1163703396582</v>
      </c>
    </row>
    <row r="51" spans="1:3" ht="12.75">
      <c r="A51" s="13" t="s">
        <v>29</v>
      </c>
      <c r="B51" s="20">
        <v>1634923252323</v>
      </c>
      <c r="C51" s="20">
        <v>1617237950695</v>
      </c>
    </row>
    <row r="52" spans="1:3" ht="12.75">
      <c r="A52" s="13" t="s">
        <v>68</v>
      </c>
      <c r="B52" s="20">
        <v>-527485976058</v>
      </c>
      <c r="C52" s="20">
        <v>-453534554113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6553847694</v>
      </c>
      <c r="C56" s="19">
        <f>C57+C58</f>
        <v>5632606119</v>
      </c>
    </row>
    <row r="57" spans="1:3" ht="12.75">
      <c r="A57" s="13" t="s">
        <v>29</v>
      </c>
      <c r="B57" s="20">
        <v>7483934975</v>
      </c>
      <c r="C57" s="20">
        <v>6358555975</v>
      </c>
    </row>
    <row r="58" spans="1:3" ht="12.75">
      <c r="A58" s="13" t="s">
        <v>70</v>
      </c>
      <c r="B58" s="20">
        <v>-930087281</v>
      </c>
      <c r="C58" s="20">
        <v>-725949856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18045866709</v>
      </c>
      <c r="C62" s="19">
        <f>C63+C64</f>
        <v>5593953150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18045866709</v>
      </c>
      <c r="C64" s="20">
        <v>5593953150</v>
      </c>
    </row>
    <row r="65" spans="1:3" ht="12">
      <c r="A65" s="7" t="s">
        <v>30</v>
      </c>
      <c r="B65" s="19">
        <f>B66+B67+B68+B69+B70</f>
        <v>0</v>
      </c>
      <c r="C65" s="19">
        <f>C66+C67+C68+C69+C70</f>
        <v>200006687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>
        <v>200006687</v>
      </c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B72+B73+B74+B75+B76</f>
        <v>30122707359</v>
      </c>
      <c r="C71" s="19">
        <f>C72+C73+C74+C75+C76</f>
        <v>33976425104</v>
      </c>
    </row>
    <row r="72" spans="1:3" ht="12">
      <c r="A72" s="6" t="s">
        <v>78</v>
      </c>
      <c r="B72" s="20">
        <v>15772901701</v>
      </c>
      <c r="C72" s="20">
        <v>16712181128</v>
      </c>
    </row>
    <row r="73" spans="1:3" ht="12">
      <c r="A73" s="6" t="s">
        <v>79</v>
      </c>
      <c r="B73" s="20">
        <v>4620943218</v>
      </c>
      <c r="C73" s="20">
        <v>4985828751</v>
      </c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>
        <v>9728862440</v>
      </c>
      <c r="C76" s="20">
        <v>12278415225</v>
      </c>
    </row>
    <row r="77" spans="1:3" ht="12">
      <c r="A77" s="4" t="s">
        <v>31</v>
      </c>
      <c r="B77" s="19">
        <f>B5+B38</f>
        <v>1658960512362</v>
      </c>
      <c r="C77" s="19">
        <f>C5+C38</f>
        <v>1551684213022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340612401278</v>
      </c>
      <c r="C79" s="19">
        <f>C80+C102</f>
        <v>401001599367</v>
      </c>
    </row>
    <row r="80" spans="1:3" ht="12">
      <c r="A80" s="4" t="s">
        <v>34</v>
      </c>
      <c r="B80" s="19">
        <f>B81+B84+B85+B86+B87+B88+B89+B90+B91+B93+B94+B95+B96+B97+B98</f>
        <v>105538878514</v>
      </c>
      <c r="C80" s="19">
        <f>C81+C84+C85+C86+C87+C88+C89+C90+C91+C93+C94+C95+C96+C97+C98</f>
        <v>135096432312</v>
      </c>
    </row>
    <row r="81" spans="1:3" s="21" customFormat="1" ht="12">
      <c r="A81" s="5" t="s">
        <v>88</v>
      </c>
      <c r="B81" s="20">
        <v>15858396594</v>
      </c>
      <c r="C81" s="20">
        <v>8556777999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3389115713</v>
      </c>
      <c r="C84" s="20">
        <v>1665805100</v>
      </c>
    </row>
    <row r="85" spans="1:3" ht="12">
      <c r="A85" s="6" t="s">
        <v>85</v>
      </c>
      <c r="B85" s="20">
        <v>21177424844</v>
      </c>
      <c r="C85" s="20">
        <v>19436753395</v>
      </c>
    </row>
    <row r="86" spans="1:3" ht="12">
      <c r="A86" s="6" t="s">
        <v>86</v>
      </c>
      <c r="B86" s="20">
        <v>1511940559</v>
      </c>
      <c r="C86" s="20">
        <v>7506404645</v>
      </c>
    </row>
    <row r="87" spans="1:3" ht="12">
      <c r="A87" s="6" t="s">
        <v>87</v>
      </c>
      <c r="B87" s="20">
        <v>2264261123</v>
      </c>
      <c r="C87" s="20">
        <v>922470270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>
        <v>2727271</v>
      </c>
      <c r="C90" s="20">
        <v>775533091</v>
      </c>
    </row>
    <row r="91" spans="1:3" ht="12">
      <c r="A91" s="6" t="s">
        <v>92</v>
      </c>
      <c r="B91" s="20">
        <v>35424600336</v>
      </c>
      <c r="C91" s="20">
        <v>37452415427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8113699000</v>
      </c>
      <c r="C93" s="20">
        <v>45170864061</v>
      </c>
    </row>
    <row r="94" spans="1:3" ht="12">
      <c r="A94" s="6" t="s">
        <v>95</v>
      </c>
      <c r="B94" s="20">
        <v>221159359</v>
      </c>
      <c r="C94" s="20"/>
    </row>
    <row r="95" spans="1:3" ht="12">
      <c r="A95" s="6" t="s">
        <v>96</v>
      </c>
      <c r="B95" s="20">
        <v>17575553715</v>
      </c>
      <c r="C95" s="20">
        <v>13609408324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235073522764</v>
      </c>
      <c r="C102" s="19">
        <f>SUM(C103:C115)</f>
        <v>265905167055</v>
      </c>
    </row>
    <row r="103" spans="1:3" ht="12">
      <c r="A103" s="6" t="s">
        <v>103</v>
      </c>
      <c r="B103" s="20">
        <v>96362637</v>
      </c>
      <c r="C103" s="20">
        <v>262992988</v>
      </c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>
        <v>305280000</v>
      </c>
      <c r="C108" s="20">
        <v>194362682</v>
      </c>
    </row>
    <row r="109" spans="1:3" ht="12">
      <c r="A109" s="6" t="s">
        <v>37</v>
      </c>
      <c r="B109" s="20"/>
      <c r="C109" s="20"/>
    </row>
    <row r="110" spans="1:3" ht="12">
      <c r="A110" s="9" t="s">
        <v>107</v>
      </c>
      <c r="B110" s="20">
        <v>230168070181</v>
      </c>
      <c r="C110" s="20">
        <v>264537311139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>
        <v>598884950</v>
      </c>
      <c r="C113" s="20"/>
    </row>
    <row r="114" spans="1:3" ht="12">
      <c r="A114" s="9" t="s">
        <v>111</v>
      </c>
      <c r="B114" s="20">
        <v>2994424750</v>
      </c>
      <c r="C114" s="20"/>
    </row>
    <row r="115" spans="1:3" ht="12">
      <c r="A115" s="6" t="s">
        <v>112</v>
      </c>
      <c r="B115" s="20">
        <v>910500246</v>
      </c>
      <c r="C115" s="20">
        <v>910500246</v>
      </c>
    </row>
    <row r="116" spans="1:3" ht="12">
      <c r="A116" s="4" t="s">
        <v>38</v>
      </c>
      <c r="B116" s="19">
        <f>B117</f>
        <v>1318328111084</v>
      </c>
      <c r="C116" s="19">
        <f>C117</f>
        <v>1150682613655</v>
      </c>
    </row>
    <row r="117" spans="1:3" ht="12">
      <c r="A117" s="7" t="s">
        <v>39</v>
      </c>
      <c r="B117" s="19">
        <f>B118+B121+B122+B123+B124+B125+B126+B127+B128+B129+B130+B133+B134</f>
        <v>1318328111084</v>
      </c>
      <c r="C117" s="19">
        <f>C118+C121+C122+C123+C124+C125+C126+C127+C128+C129+C130+C133+C134</f>
        <v>1150682613655</v>
      </c>
    </row>
    <row r="118" spans="1:3" ht="12">
      <c r="A118" s="7" t="s">
        <v>40</v>
      </c>
      <c r="B118" s="19">
        <f>B119+B120</f>
        <v>970912750000</v>
      </c>
      <c r="C118" s="19">
        <f>C119+C120</f>
        <v>744903390000</v>
      </c>
    </row>
    <row r="119" spans="1:3" ht="12">
      <c r="A119" s="16" t="s">
        <v>114</v>
      </c>
      <c r="B119" s="20">
        <v>970912750000</v>
      </c>
      <c r="C119" s="20">
        <v>744903390000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>
        <v>1980358653</v>
      </c>
      <c r="C121" s="20">
        <v>1980358653</v>
      </c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63901861442</v>
      </c>
      <c r="C127" s="20">
        <v>49052343723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156059756187</v>
      </c>
      <c r="C130" s="19">
        <f>C131+C132</f>
        <v>168385738484</v>
      </c>
    </row>
    <row r="131" spans="1:3" ht="12">
      <c r="A131" s="16" t="s">
        <v>123</v>
      </c>
      <c r="B131" s="20">
        <v>21313662045</v>
      </c>
      <c r="C131" s="20">
        <v>168385738484</v>
      </c>
    </row>
    <row r="132" spans="1:3" ht="12">
      <c r="A132" s="16" t="s">
        <v>124</v>
      </c>
      <c r="B132" s="20">
        <v>134746094142</v>
      </c>
      <c r="C132" s="20"/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>
        <v>125473384802</v>
      </c>
      <c r="C134" s="20">
        <v>186360782795</v>
      </c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1658940512362</v>
      </c>
      <c r="C138" s="19">
        <f>C79+C116+C135</f>
        <v>1551684213022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169899494750</v>
      </c>
      <c r="C149" s="20">
        <v>181659677576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169899494750</v>
      </c>
      <c r="C151" s="19">
        <f>C149-C150</f>
        <v>181659677576</v>
      </c>
    </row>
    <row r="152" spans="1:3" ht="12">
      <c r="A152" s="3" t="s">
        <v>141</v>
      </c>
      <c r="B152" s="20">
        <v>70309330411</v>
      </c>
      <c r="C152" s="20">
        <v>67888971917</v>
      </c>
    </row>
    <row r="153" spans="1:3" ht="12">
      <c r="A153" s="2" t="s">
        <v>142</v>
      </c>
      <c r="B153" s="19">
        <f>B151-B152</f>
        <v>99590164339</v>
      </c>
      <c r="C153" s="19">
        <f>C151-C152</f>
        <v>113770705659</v>
      </c>
    </row>
    <row r="154" spans="1:3" ht="12">
      <c r="A154" s="3" t="s">
        <v>143</v>
      </c>
      <c r="B154" s="20">
        <v>5964284324</v>
      </c>
      <c r="C154" s="20">
        <v>2104806148</v>
      </c>
    </row>
    <row r="155" spans="1:3" ht="12">
      <c r="A155" s="3" t="s">
        <v>144</v>
      </c>
      <c r="B155" s="20">
        <v>5904083344</v>
      </c>
      <c r="C155" s="20">
        <v>6741108530</v>
      </c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568204633</v>
      </c>
      <c r="C158" s="20"/>
    </row>
    <row r="159" spans="1:3" ht="12">
      <c r="A159" s="3" t="s">
        <v>148</v>
      </c>
      <c r="B159" s="20">
        <v>20858108503</v>
      </c>
      <c r="C159" s="20">
        <v>14057737790</v>
      </c>
    </row>
    <row r="160" spans="1:3" ht="12">
      <c r="A160" s="2" t="s">
        <v>149</v>
      </c>
      <c r="B160" s="19">
        <f>B153+B154-B155+B157-B158-B159</f>
        <v>78224052183</v>
      </c>
      <c r="C160" s="19">
        <f>C153+C154-C155+C157-C158-C159</f>
        <v>95076665487</v>
      </c>
    </row>
    <row r="161" spans="1:3" ht="12">
      <c r="A161" s="3" t="s">
        <v>150</v>
      </c>
      <c r="B161" s="20">
        <v>2050260645</v>
      </c>
      <c r="C161" s="20">
        <v>617263821</v>
      </c>
    </row>
    <row r="162" spans="1:3" ht="12">
      <c r="A162" s="3" t="s">
        <v>151</v>
      </c>
      <c r="B162" s="20">
        <v>4552958712</v>
      </c>
      <c r="C162" s="20">
        <v>2896561106</v>
      </c>
    </row>
    <row r="163" spans="1:3" ht="12">
      <c r="A163" s="2" t="s">
        <v>152</v>
      </c>
      <c r="B163" s="19">
        <f>B161-B162</f>
        <v>-2502698067</v>
      </c>
      <c r="C163" s="19">
        <f>C161-C162</f>
        <v>-2279297285</v>
      </c>
    </row>
    <row r="164" spans="1:3" ht="12">
      <c r="A164" s="2" t="s">
        <v>153</v>
      </c>
      <c r="B164" s="19">
        <f>B160+B163</f>
        <v>75721354116</v>
      </c>
      <c r="C164" s="19">
        <f>C160+C163</f>
        <v>92797368202</v>
      </c>
    </row>
    <row r="165" spans="1:3" ht="12">
      <c r="A165" s="3" t="s">
        <v>154</v>
      </c>
      <c r="B165" s="20">
        <v>6523824294</v>
      </c>
      <c r="C165" s="20">
        <v>7032664321</v>
      </c>
    </row>
    <row r="166" spans="1:3" ht="12">
      <c r="A166" s="3" t="s">
        <v>155</v>
      </c>
      <c r="B166" s="20">
        <v>66265531</v>
      </c>
      <c r="C166" s="20">
        <v>-482434395</v>
      </c>
    </row>
    <row r="167" spans="1:3" ht="12">
      <c r="A167" s="2" t="s">
        <v>156</v>
      </c>
      <c r="B167" s="19">
        <f>B164-B165-B166</f>
        <v>69131264291</v>
      </c>
      <c r="C167" s="19">
        <f>C164-C165-C166</f>
        <v>86247138276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>
        <v>451</v>
      </c>
      <c r="C170" s="20">
        <v>822</v>
      </c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2018-06-18T07:27:55Z</dcterms:created>
  <dcterms:modified xsi:type="dcterms:W3CDTF">2018-06-18T07:58:42Z</dcterms:modified>
  <cp:category/>
  <cp:version/>
  <cp:contentType/>
  <cp:contentStatus/>
</cp:coreProperties>
</file>